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tt\2019 CFA Level I\Ted Excel\"/>
    </mc:Choice>
  </mc:AlternateContent>
  <xr:revisionPtr revIDLastSave="0" documentId="8_{5C72DF1A-596A-461F-A517-083B7CAE35BD}" xr6:coauthVersionLast="47" xr6:coauthVersionMax="47" xr10:uidLastSave="{00000000-0000-0000-0000-000000000000}"/>
  <bookViews>
    <workbookView xWindow="-28920" yWindow="-3210" windowWidth="29040" windowHeight="15840" xr2:uid="{B1B5F421-EBE8-42A2-9264-925A4A75BA8F}"/>
  </bookViews>
  <sheets>
    <sheet name="DOLDFLDTL" sheetId="1" r:id="rId1"/>
    <sheet name="DOLDFLDTL (2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8" i="2"/>
  <c r="I17" i="2"/>
  <c r="F15" i="2"/>
  <c r="G13" i="2"/>
  <c r="F13" i="2"/>
  <c r="F11" i="2"/>
  <c r="G10" i="2"/>
  <c r="G12" i="2" s="1"/>
  <c r="G14" i="2" s="1"/>
  <c r="F10" i="2"/>
  <c r="F12" i="2" s="1"/>
  <c r="D6" i="2"/>
  <c r="G15" i="2" s="1"/>
  <c r="D5" i="2"/>
  <c r="D4" i="2"/>
  <c r="D3" i="2"/>
  <c r="D2" i="2"/>
  <c r="G11" i="2" s="1"/>
  <c r="I19" i="1"/>
  <c r="I18" i="1"/>
  <c r="I17" i="1"/>
  <c r="G15" i="1"/>
  <c r="F15" i="1"/>
  <c r="F13" i="1"/>
  <c r="F11" i="1"/>
  <c r="F12" i="1" s="1"/>
  <c r="F10" i="1"/>
  <c r="D6" i="1"/>
  <c r="D5" i="1"/>
  <c r="G13" i="1" s="1"/>
  <c r="D4" i="1"/>
  <c r="D3" i="1"/>
  <c r="D2" i="1"/>
  <c r="G10" i="1" s="1"/>
  <c r="G16" i="2" l="1"/>
  <c r="F14" i="1"/>
  <c r="F17" i="1"/>
  <c r="I10" i="1"/>
  <c r="G12" i="1"/>
  <c r="G14" i="1" s="1"/>
  <c r="F17" i="2"/>
  <c r="F14" i="2"/>
  <c r="I10" i="2"/>
  <c r="G11" i="1"/>
  <c r="G16" i="1" l="1"/>
  <c r="I16" i="1" s="1"/>
  <c r="I14" i="1"/>
  <c r="F16" i="1"/>
  <c r="F19" i="1" s="1"/>
  <c r="F16" i="2"/>
  <c r="F19" i="2" s="1"/>
  <c r="I14" i="2"/>
  <c r="I16" i="2" l="1"/>
  <c r="F18" i="1"/>
  <c r="F18" i="2"/>
</calcChain>
</file>

<file path=xl/sharedStrings.xml><?xml version="1.0" encoding="utf-8"?>
<sst xmlns="http://schemas.openxmlformats.org/spreadsheetml/2006/main" count="48" uniqueCount="24">
  <si>
    <t>Number of units produced and sold</t>
  </si>
  <si>
    <t>Sales price per unit</t>
  </si>
  <si>
    <t>Variable cost per unit</t>
  </si>
  <si>
    <t>Fixed operating cost</t>
  </si>
  <si>
    <t>Fixed financing expense</t>
  </si>
  <si>
    <t>at 1,000,000 Units</t>
  </si>
  <si>
    <t>Increase Sales 10%</t>
  </si>
  <si>
    <t>% Change</t>
  </si>
  <si>
    <t>Sales</t>
  </si>
  <si>
    <t>VC</t>
  </si>
  <si>
    <t>CM</t>
  </si>
  <si>
    <t>FC</t>
  </si>
  <si>
    <t>EBIT</t>
  </si>
  <si>
    <t>FFC</t>
  </si>
  <si>
    <t>NI</t>
  </si>
  <si>
    <t>CM/EBIT</t>
  </si>
  <si>
    <t>%Change EBIT/%Change Sales</t>
  </si>
  <si>
    <t>10% x 2.67</t>
  </si>
  <si>
    <t>EBIT/NI</t>
  </si>
  <si>
    <t>% Change NI/%Change EBIT</t>
  </si>
  <si>
    <t>26.7% x 3</t>
  </si>
  <si>
    <t>CM/NI</t>
  </si>
  <si>
    <t>% Change NI/%Change Sales</t>
  </si>
  <si>
    <t>10% 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</si>
</sst>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&quot;-&quot;??_);_(@_)"/>
    <numFmt numFmtId="166" formatCode="_ [$¥-804]* #,##0.00_ ;_ [$¥-804]* \-#,##0.00_ ;_ [$¥-804]* &quot;-&quot;??_ ;_ @_ 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0.0%"/>
    <numFmt numFmtId="170" formatCode="0.000"/>
    <numFmt numFmtId="171" formatCode="_-[$MYR]\ * #,##0_-;\-[$MYR]\ * #,##0_-;_-[$MYR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rgb="FF000000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9" fontId="0" fillId="0" borderId="0" xfId="0" applyNumberForma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6" fontId="0" fillId="0" borderId="1" xfId="0" applyNumberFormat="1" applyBorder="1"/>
    <xf numFmtId="168" fontId="4" fillId="0" borderId="1" xfId="2" applyNumberFormat="1" applyFont="1" applyBorder="1" applyAlignment="1">
      <alignment horizontal="center" wrapText="1"/>
    </xf>
    <xf numFmtId="0" fontId="5" fillId="0" borderId="0" xfId="4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169" fontId="2" fillId="3" borderId="1" xfId="3" applyNumberFormat="1" applyFont="1" applyFill="1" applyBorder="1"/>
    <xf numFmtId="0" fontId="6" fillId="0" borderId="1" xfId="0" applyFont="1" applyBorder="1" applyAlignment="1">
      <alignment horizontal="right" wrapText="1"/>
    </xf>
    <xf numFmtId="166" fontId="7" fillId="0" borderId="1" xfId="0" applyNumberFormat="1" applyFont="1" applyBorder="1"/>
    <xf numFmtId="169" fontId="0" fillId="0" borderId="1" xfId="0" applyNumberFormat="1" applyBorder="1"/>
    <xf numFmtId="0" fontId="8" fillId="0" borderId="1" xfId="0" applyFont="1" applyBorder="1" applyAlignment="1">
      <alignment horizontal="right" wrapText="1"/>
    </xf>
    <xf numFmtId="166" fontId="2" fillId="0" borderId="1" xfId="0" applyNumberFormat="1" applyFont="1" applyBorder="1"/>
    <xf numFmtId="10" fontId="0" fillId="0" borderId="1" xfId="3" applyNumberFormat="1" applyFont="1" applyBorder="1"/>
    <xf numFmtId="0" fontId="8" fillId="0" borderId="2" xfId="0" applyFont="1" applyBorder="1" applyAlignment="1">
      <alignment horizontal="right" wrapText="1"/>
    </xf>
    <xf numFmtId="166" fontId="2" fillId="0" borderId="2" xfId="0" applyNumberFormat="1" applyFont="1" applyBorder="1"/>
    <xf numFmtId="2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/>
    <xf numFmtId="169" fontId="2" fillId="0" borderId="1" xfId="3" applyNumberFormat="1" applyFont="1" applyBorder="1" applyAlignment="1">
      <alignment horizontal="center"/>
    </xf>
    <xf numFmtId="164" fontId="2" fillId="0" borderId="1" xfId="1" applyFont="1" applyBorder="1" applyAlignment="1">
      <alignment horizontal="right"/>
    </xf>
    <xf numFmtId="171" fontId="4" fillId="0" borderId="1" xfId="2" applyNumberFormat="1" applyFont="1" applyBorder="1" applyAlignment="1">
      <alignment horizontal="center" wrapText="1"/>
    </xf>
    <xf numFmtId="171" fontId="4" fillId="0" borderId="1" xfId="0" applyNumberFormat="1" applyFont="1" applyBorder="1" applyAlignment="1">
      <alignment horizontal="right" wrapText="1"/>
    </xf>
    <xf numFmtId="171" fontId="0" fillId="0" borderId="1" xfId="0" applyNumberFormat="1" applyBorder="1"/>
    <xf numFmtId="171" fontId="7" fillId="0" borderId="1" xfId="0" applyNumberFormat="1" applyFont="1" applyBorder="1"/>
    <xf numFmtId="171" fontId="2" fillId="0" borderId="1" xfId="0" applyNumberFormat="1" applyFont="1" applyBorder="1"/>
    <xf numFmtId="171" fontId="2" fillId="0" borderId="2" xfId="0" applyNumberFormat="1" applyFont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C962-F081-4129-9BAF-4BFB54F591D1}">
  <dimension ref="A1:I19"/>
  <sheetViews>
    <sheetView tabSelected="1" workbookViewId="0">
      <selection activeCell="D17" sqref="D17"/>
    </sheetView>
  </sheetViews>
  <sheetFormatPr defaultRowHeight="15" x14ac:dyDescent="0.25"/>
  <cols>
    <col min="1" max="1" width="22" customWidth="1"/>
    <col min="2" max="2" width="15.85546875" bestFit="1" customWidth="1"/>
    <col min="3" max="3" width="2.7109375" customWidth="1"/>
    <col min="4" max="4" width="15.85546875" bestFit="1" customWidth="1"/>
    <col min="5" max="5" width="10.7109375" customWidth="1"/>
    <col min="6" max="6" width="15.85546875" bestFit="1" customWidth="1"/>
    <col min="7" max="7" width="27" bestFit="1" customWidth="1"/>
    <col min="8" max="8" width="10" bestFit="1" customWidth="1"/>
  </cols>
  <sheetData>
    <row r="1" spans="1:9" x14ac:dyDescent="0.25">
      <c r="D1" s="1">
        <v>0.1</v>
      </c>
      <c r="F1" s="2"/>
    </row>
    <row r="2" spans="1:9" ht="37.5" x14ac:dyDescent="0.3">
      <c r="A2" s="3" t="s">
        <v>0</v>
      </c>
      <c r="B2" s="4">
        <v>1000000</v>
      </c>
      <c r="C2" s="4"/>
      <c r="D2" s="5">
        <f>B2*(1+$D$1)</f>
        <v>1100000</v>
      </c>
      <c r="F2" s="2"/>
    </row>
    <row r="3" spans="1:9" ht="18.75" x14ac:dyDescent="0.3">
      <c r="A3" s="3" t="s">
        <v>1</v>
      </c>
      <c r="B3" s="6">
        <v>108</v>
      </c>
      <c r="C3" s="7"/>
      <c r="D3" s="6">
        <f>B3</f>
        <v>108</v>
      </c>
      <c r="F3" s="8"/>
    </row>
    <row r="4" spans="1:9" ht="37.5" x14ac:dyDescent="0.3">
      <c r="A4" s="3" t="s">
        <v>2</v>
      </c>
      <c r="B4" s="6">
        <v>72</v>
      </c>
      <c r="C4" s="7"/>
      <c r="D4" s="6">
        <f>B4</f>
        <v>72</v>
      </c>
      <c r="F4" s="2"/>
    </row>
    <row r="5" spans="1:9" ht="37.5" x14ac:dyDescent="0.3">
      <c r="A5" s="3" t="s">
        <v>3</v>
      </c>
      <c r="B5" s="6">
        <v>22500000</v>
      </c>
      <c r="C5" s="7"/>
      <c r="D5" s="6">
        <f>B5</f>
        <v>22500000</v>
      </c>
      <c r="F5" s="9"/>
    </row>
    <row r="6" spans="1:9" ht="37.5" x14ac:dyDescent="0.3">
      <c r="A6" s="3" t="s">
        <v>4</v>
      </c>
      <c r="B6" s="6">
        <v>9000000</v>
      </c>
      <c r="C6" s="7"/>
      <c r="D6" s="6">
        <f>B6</f>
        <v>9000000</v>
      </c>
    </row>
    <row r="9" spans="1:9" x14ac:dyDescent="0.25">
      <c r="E9" s="10"/>
      <c r="F9" s="11" t="s">
        <v>5</v>
      </c>
      <c r="G9" s="12" t="s">
        <v>6</v>
      </c>
      <c r="H9" s="13"/>
      <c r="I9" s="11" t="s">
        <v>7</v>
      </c>
    </row>
    <row r="10" spans="1:9" ht="18.75" x14ac:dyDescent="0.3">
      <c r="E10" s="14" t="s">
        <v>8</v>
      </c>
      <c r="F10" s="6">
        <f>B2*B3</f>
        <v>108000000</v>
      </c>
      <c r="G10" s="6">
        <f>D2*D3</f>
        <v>118800000</v>
      </c>
      <c r="H10" s="10"/>
      <c r="I10" s="15">
        <f>(G10-F10)/F10</f>
        <v>0.1</v>
      </c>
    </row>
    <row r="11" spans="1:9" ht="20.25" x14ac:dyDescent="0.4">
      <c r="E11" s="16" t="s">
        <v>9</v>
      </c>
      <c r="F11" s="17">
        <f>B2*B4</f>
        <v>72000000</v>
      </c>
      <c r="G11" s="17">
        <f>D2*D4</f>
        <v>79200000</v>
      </c>
      <c r="H11" s="10"/>
      <c r="I11" s="18"/>
    </row>
    <row r="12" spans="1:9" ht="18.75" x14ac:dyDescent="0.3">
      <c r="E12" s="19" t="s">
        <v>10</v>
      </c>
      <c r="F12" s="20">
        <f>F10-F11</f>
        <v>36000000</v>
      </c>
      <c r="G12" s="6">
        <f>G10-G11</f>
        <v>39600000</v>
      </c>
      <c r="H12" s="10"/>
      <c r="I12" s="18"/>
    </row>
    <row r="13" spans="1:9" ht="20.25" x14ac:dyDescent="0.4">
      <c r="E13" s="16" t="s">
        <v>11</v>
      </c>
      <c r="F13" s="17">
        <f>B5</f>
        <v>22500000</v>
      </c>
      <c r="G13" s="17">
        <f>D5</f>
        <v>22500000</v>
      </c>
      <c r="H13" s="10"/>
      <c r="I13" s="18"/>
    </row>
    <row r="14" spans="1:9" ht="18.75" x14ac:dyDescent="0.3">
      <c r="E14" s="19" t="s">
        <v>12</v>
      </c>
      <c r="F14" s="20">
        <f>F12-F13</f>
        <v>13500000</v>
      </c>
      <c r="G14" s="6">
        <f>G12-G13</f>
        <v>17100000</v>
      </c>
      <c r="H14" s="21"/>
      <c r="I14" s="15">
        <f>(G14-F14)/F14</f>
        <v>0.26666666666666666</v>
      </c>
    </row>
    <row r="15" spans="1:9" ht="20.25" x14ac:dyDescent="0.4">
      <c r="E15" s="16" t="s">
        <v>13</v>
      </c>
      <c r="F15" s="17">
        <f>B6</f>
        <v>9000000</v>
      </c>
      <c r="G15" s="17">
        <f>D6</f>
        <v>9000000</v>
      </c>
      <c r="H15" s="10"/>
      <c r="I15" s="18"/>
    </row>
    <row r="16" spans="1:9" ht="18.75" x14ac:dyDescent="0.3">
      <c r="E16" s="22" t="s">
        <v>14</v>
      </c>
      <c r="F16" s="23">
        <f>F14-F15</f>
        <v>4500000</v>
      </c>
      <c r="G16" s="6">
        <f>G14-G15</f>
        <v>8100000</v>
      </c>
      <c r="H16" s="21"/>
      <c r="I16" s="15">
        <f>(G16-F16)/F16</f>
        <v>0.8</v>
      </c>
    </row>
    <row r="17" spans="5:9" x14ac:dyDescent="0.25">
      <c r="E17" s="11" t="s">
        <v>15</v>
      </c>
      <c r="F17" s="24">
        <f>F12/F14</f>
        <v>2.6666666666666665</v>
      </c>
      <c r="G17" s="25" t="s">
        <v>16</v>
      </c>
      <c r="H17" s="12" t="s">
        <v>17</v>
      </c>
      <c r="I17" s="26">
        <f>2.67*0.1</f>
        <v>0.26700000000000002</v>
      </c>
    </row>
    <row r="18" spans="5:9" x14ac:dyDescent="0.25">
      <c r="E18" s="11" t="s">
        <v>18</v>
      </c>
      <c r="F18" s="27">
        <f>F14/F16</f>
        <v>3</v>
      </c>
      <c r="G18" s="25" t="s">
        <v>19</v>
      </c>
      <c r="H18" s="12" t="s">
        <v>20</v>
      </c>
      <c r="I18" s="26">
        <f>0.2667*3</f>
        <v>0.80010000000000003</v>
      </c>
    </row>
    <row r="19" spans="5:9" x14ac:dyDescent="0.25">
      <c r="E19" s="11" t="s">
        <v>21</v>
      </c>
      <c r="F19" s="24">
        <f>F12/F16</f>
        <v>8</v>
      </c>
      <c r="G19" s="11" t="s">
        <v>22</v>
      </c>
      <c r="H19" s="12" t="s">
        <v>23</v>
      </c>
      <c r="I19" s="26">
        <f>0.1*8</f>
        <v>0.8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5FB9-427B-42DC-A105-AB056DE25557}">
  <dimension ref="A1:I19"/>
  <sheetViews>
    <sheetView workbookViewId="0">
      <selection activeCell="D17" sqref="D17"/>
    </sheetView>
  </sheetViews>
  <sheetFormatPr defaultRowHeight="15" x14ac:dyDescent="0.25"/>
  <cols>
    <col min="1" max="1" width="22" customWidth="1"/>
    <col min="2" max="2" width="24.85546875" bestFit="1" customWidth="1"/>
    <col min="3" max="3" width="2.7109375" customWidth="1"/>
    <col min="4" max="4" width="24.85546875" bestFit="1" customWidth="1"/>
    <col min="5" max="5" width="10.7109375" customWidth="1"/>
    <col min="6" max="6" width="21.7109375" bestFit="1" customWidth="1"/>
    <col min="7" max="7" width="27.140625" bestFit="1" customWidth="1"/>
    <col min="8" max="8" width="10" bestFit="1" customWidth="1"/>
  </cols>
  <sheetData>
    <row r="1" spans="1:9" x14ac:dyDescent="0.25">
      <c r="D1" s="1">
        <v>0.1</v>
      </c>
      <c r="F1" s="2"/>
    </row>
    <row r="2" spans="1:9" ht="37.5" x14ac:dyDescent="0.3">
      <c r="A2" s="3" t="s">
        <v>0</v>
      </c>
      <c r="B2" s="4">
        <v>300000</v>
      </c>
      <c r="C2" s="4"/>
      <c r="D2" s="5">
        <f>B2*(1+$D$1)</f>
        <v>330000</v>
      </c>
      <c r="F2" s="2"/>
    </row>
    <row r="3" spans="1:9" ht="18.75" x14ac:dyDescent="0.3">
      <c r="A3" s="3" t="s">
        <v>1</v>
      </c>
      <c r="B3" s="28">
        <v>25000</v>
      </c>
      <c r="C3" s="28"/>
      <c r="D3" s="29">
        <f>B3</f>
        <v>25000</v>
      </c>
      <c r="F3" s="8"/>
    </row>
    <row r="4" spans="1:9" ht="37.5" x14ac:dyDescent="0.3">
      <c r="A4" s="3" t="s">
        <v>2</v>
      </c>
      <c r="B4" s="28">
        <v>10000</v>
      </c>
      <c r="C4" s="28"/>
      <c r="D4" s="29">
        <f>B4</f>
        <v>10000</v>
      </c>
      <c r="F4" s="2"/>
    </row>
    <row r="5" spans="1:9" ht="37.5" x14ac:dyDescent="0.3">
      <c r="A5" s="3" t="s">
        <v>3</v>
      </c>
      <c r="B5" s="28">
        <v>2500000000</v>
      </c>
      <c r="C5" s="28"/>
      <c r="D5" s="29">
        <f>B5</f>
        <v>2500000000</v>
      </c>
      <c r="F5" s="9"/>
    </row>
    <row r="6" spans="1:9" ht="37.5" x14ac:dyDescent="0.3">
      <c r="A6" s="3" t="s">
        <v>4</v>
      </c>
      <c r="B6" s="28">
        <v>1000000000</v>
      </c>
      <c r="C6" s="28"/>
      <c r="D6" s="29">
        <f>B6</f>
        <v>1000000000</v>
      </c>
    </row>
    <row r="9" spans="1:9" x14ac:dyDescent="0.25">
      <c r="E9" s="10"/>
      <c r="F9" s="11" t="s">
        <v>5</v>
      </c>
      <c r="G9" s="12" t="s">
        <v>6</v>
      </c>
      <c r="H9" s="13"/>
      <c r="I9" s="11" t="s">
        <v>7</v>
      </c>
    </row>
    <row r="10" spans="1:9" ht="18.75" x14ac:dyDescent="0.3">
      <c r="E10" s="14" t="s">
        <v>8</v>
      </c>
      <c r="F10" s="30">
        <f>B2*B3</f>
        <v>7500000000</v>
      </c>
      <c r="G10" s="30">
        <f>D2*D3</f>
        <v>8250000000</v>
      </c>
      <c r="H10" s="10"/>
      <c r="I10" s="15">
        <f>(G10-F10)/F10</f>
        <v>0.1</v>
      </c>
    </row>
    <row r="11" spans="1:9" ht="20.25" x14ac:dyDescent="0.4">
      <c r="E11" s="16" t="s">
        <v>9</v>
      </c>
      <c r="F11" s="31">
        <f>B2*B4</f>
        <v>3000000000</v>
      </c>
      <c r="G11" s="31">
        <f>D2*D4</f>
        <v>3300000000</v>
      </c>
      <c r="H11" s="10"/>
      <c r="I11" s="18"/>
    </row>
    <row r="12" spans="1:9" ht="18.75" x14ac:dyDescent="0.3">
      <c r="E12" s="19" t="s">
        <v>10</v>
      </c>
      <c r="F12" s="32">
        <f>F10-F11</f>
        <v>4500000000</v>
      </c>
      <c r="G12" s="30">
        <f>G10-G11</f>
        <v>4950000000</v>
      </c>
      <c r="H12" s="10"/>
      <c r="I12" s="18"/>
    </row>
    <row r="13" spans="1:9" ht="20.25" x14ac:dyDescent="0.4">
      <c r="E13" s="16" t="s">
        <v>11</v>
      </c>
      <c r="F13" s="31">
        <f>B5</f>
        <v>2500000000</v>
      </c>
      <c r="G13" s="31">
        <f>D5</f>
        <v>2500000000</v>
      </c>
      <c r="H13" s="10"/>
      <c r="I13" s="18"/>
    </row>
    <row r="14" spans="1:9" ht="18.75" x14ac:dyDescent="0.3">
      <c r="E14" s="19" t="s">
        <v>12</v>
      </c>
      <c r="F14" s="32">
        <f>F12-F13</f>
        <v>2000000000</v>
      </c>
      <c r="G14" s="30">
        <f>G12-G13</f>
        <v>2450000000</v>
      </c>
      <c r="H14" s="21"/>
      <c r="I14" s="15">
        <f>(G14-F14)/F14</f>
        <v>0.22500000000000001</v>
      </c>
    </row>
    <row r="15" spans="1:9" ht="20.25" x14ac:dyDescent="0.4">
      <c r="E15" s="16" t="s">
        <v>13</v>
      </c>
      <c r="F15" s="31">
        <f>B6</f>
        <v>1000000000</v>
      </c>
      <c r="G15" s="31">
        <f>D6</f>
        <v>1000000000</v>
      </c>
      <c r="H15" s="10"/>
      <c r="I15" s="18"/>
    </row>
    <row r="16" spans="1:9" ht="18.75" x14ac:dyDescent="0.3">
      <c r="E16" s="22" t="s">
        <v>14</v>
      </c>
      <c r="F16" s="33">
        <f>F14-F15</f>
        <v>1000000000</v>
      </c>
      <c r="G16" s="30">
        <f>G14-G15</f>
        <v>1450000000</v>
      </c>
      <c r="H16" s="21"/>
      <c r="I16" s="15">
        <f>(G16-F16)/F16</f>
        <v>0.45</v>
      </c>
    </row>
    <row r="17" spans="5:9" x14ac:dyDescent="0.25">
      <c r="E17" s="11" t="s">
        <v>15</v>
      </c>
      <c r="F17" s="24">
        <f>F12/F14</f>
        <v>2.25</v>
      </c>
      <c r="G17" s="25" t="s">
        <v>16</v>
      </c>
      <c r="H17" s="12" t="s">
        <v>17</v>
      </c>
      <c r="I17" s="26">
        <f>2.67*0.1</f>
        <v>0.26700000000000002</v>
      </c>
    </row>
    <row r="18" spans="5:9" x14ac:dyDescent="0.25">
      <c r="E18" s="11" t="s">
        <v>18</v>
      </c>
      <c r="F18" s="27">
        <f>F14/F16</f>
        <v>2</v>
      </c>
      <c r="G18" s="25" t="s">
        <v>19</v>
      </c>
      <c r="H18" s="12" t="s">
        <v>20</v>
      </c>
      <c r="I18" s="26">
        <f>0.2667*3</f>
        <v>0.80010000000000003</v>
      </c>
    </row>
    <row r="19" spans="5:9" x14ac:dyDescent="0.25">
      <c r="E19" s="11" t="s">
        <v>21</v>
      </c>
      <c r="F19" s="24">
        <f>F12/F16</f>
        <v>4.5</v>
      </c>
      <c r="G19" s="11" t="s">
        <v>22</v>
      </c>
      <c r="H19" s="12" t="s">
        <v>23</v>
      </c>
      <c r="I19" s="26">
        <f>0.1*8</f>
        <v>0.8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DOLDFLDTL</vt:lpstr>
      <vt:lpstr>DOLDFLDTL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2021-10-11T23:58:51Z</dcterms:created>
  <dcterms:modified xsi:type="dcterms:W3CDTF">2021-10-11T23:59:04Z</dcterms:modified>
</cp:coreProperties>
</file>